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BA9A9AFD-294D-462D-8AE7-F3AE0F8F1FA6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525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EAEPE_TG!$B$2:$H$29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18" i="1" l="1"/>
  <c r="E16" i="1"/>
  <c r="H16" i="1" s="1"/>
  <c r="E14" i="1"/>
  <c r="H14" i="1" s="1"/>
  <c r="E10" i="1"/>
  <c r="H10" i="1" s="1"/>
  <c r="H18" i="1" l="1"/>
  <c r="D20" i="1" l="1"/>
  <c r="C20" i="1"/>
  <c r="E12" i="1"/>
  <c r="H12" i="1" s="1"/>
  <c r="E20" i="1" l="1"/>
  <c r="H20" i="1" l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<sst xmlns="http://schemas.openxmlformats.org/spreadsheetml/2006/main" count="20" uniqueCount="20">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</sst>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3" fontId="2" fillId="0" borderId="0" xfId="1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23</xdr:row>
      <xdr:rowOff>121227</xdr:rowOff>
    </xdr:from>
    <xdr:to>
      <xdr:col>2</xdr:col>
      <xdr:colOff>658090</xdr:colOff>
      <xdr:row>29</xdr:row>
      <xdr:rowOff>78398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03F209-D9E6-43B9-8B48-9AB51E10E46E}"/>
            </a:ext>
          </a:extLst>
        </xdr:cNvPr>
        <xdr:cNvSpPr txBox="1"/>
      </xdr:nvSpPr>
      <xdr:spPr>
        <a:xfrm>
          <a:off x="322984" y="3693102"/>
          <a:ext cx="3287856" cy="823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727364</xdr:colOff>
      <xdr:row>23</xdr:row>
      <xdr:rowOff>95249</xdr:rowOff>
    </xdr:from>
    <xdr:to>
      <xdr:col>7</xdr:col>
      <xdr:colOff>1039091</xdr:colOff>
      <xdr:row>29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4A1D44-2A98-413F-8F56-0C550203375E}"/>
            </a:ext>
          </a:extLst>
        </xdr:cNvPr>
        <xdr:cNvSpPr txBox="1"/>
      </xdr:nvSpPr>
      <xdr:spPr>
        <a:xfrm>
          <a:off x="5594639" y="3667124"/>
          <a:ext cx="3293052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30"/>
  <sheetViews>
    <sheetView tabSelected="1" view="pageBreakPreview" topLeftCell="A22" zoomScaleNormal="100" zoomScaleSheetLayoutView="100" workbookViewId="0">
      <selection activeCell="M29" sqref="M29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3" width="15.85546875" style="16" bestFit="1" customWidth="1"/>
    <col min="4" max="4" width="12.85546875" style="16" bestFit="1" customWidth="1"/>
    <col min="5" max="5" width="15.85546875" style="16" bestFit="1" customWidth="1"/>
    <col min="6" max="7" width="14.42578125" style="16" bestFit="1" customWidth="1"/>
    <col min="8" max="8" width="15.85546875" style="16" bestFit="1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3285835000</v>
      </c>
      <c r="D10" s="12">
        <v>7520627.9800000004</v>
      </c>
      <c r="E10" s="13">
        <f>C10+D10</f>
        <v>3293355627.98</v>
      </c>
      <c r="F10" s="12">
        <v>3123684855.4299998</v>
      </c>
      <c r="G10" s="11">
        <v>2932354779</v>
      </c>
      <c r="H10" s="14">
        <f>E10-F10</f>
        <v>169670772.55000019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235155000</v>
      </c>
      <c r="D12" s="12">
        <v>-6585874.9499999993</v>
      </c>
      <c r="E12" s="13">
        <f>C12+D12</f>
        <v>228569125.05000001</v>
      </c>
      <c r="F12" s="12">
        <v>174317203.09</v>
      </c>
      <c r="G12" s="11">
        <v>167375496.94</v>
      </c>
      <c r="H12" s="14">
        <f>E12-F12</f>
        <v>54251921.960000008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84010000</v>
      </c>
      <c r="D16" s="12">
        <v>0</v>
      </c>
      <c r="E16" s="13">
        <f>C16+D16</f>
        <v>84010000</v>
      </c>
      <c r="F16" s="12">
        <v>72901498.290000007</v>
      </c>
      <c r="G16" s="11">
        <v>72901498.290000007</v>
      </c>
      <c r="H16" s="14">
        <f>E16-F16</f>
        <v>11108501.709999993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3605000000</v>
      </c>
      <c r="D20" s="18">
        <f>SUM(D18,D16,D14,D12,D10)</f>
        <v>934753.03000000119</v>
      </c>
      <c r="E20" s="17">
        <f>SUM(E18,E16,E14,E12,E10)</f>
        <v>3605934753.0300002</v>
      </c>
      <c r="F20" s="18">
        <f>SUM(F18,F16,F14,F12,F10)</f>
        <v>3370903556.8099999</v>
      </c>
      <c r="G20" s="17">
        <f>SUM(G18,G16,G14,G12,G10)</f>
        <v>3172631774.23</v>
      </c>
      <c r="H20" s="19">
        <f>E20-F20</f>
        <v>235031196.22000027</v>
      </c>
    </row>
    <row r="24" spans="2:8" x14ac:dyDescent="0.2">
      <c r="C24" s="22"/>
      <c r="D24" s="22"/>
      <c r="E24" s="22"/>
      <c r="F24" s="12"/>
      <c r="G24" s="12"/>
      <c r="H24" s="22"/>
    </row>
    <row r="25" spans="2:8" s="20" customFormat="1" ht="11.25" customHeight="1" x14ac:dyDescent="0.2">
      <c r="C25" s="21"/>
      <c r="D25" s="21"/>
      <c r="E25" s="21"/>
      <c r="F25" s="21"/>
      <c r="G25" s="21"/>
      <c r="H25" s="21"/>
    </row>
    <row r="26" spans="2:8" s="20" customFormat="1" ht="11.25" customHeight="1" x14ac:dyDescent="0.2">
      <c r="C26" s="21"/>
      <c r="D26" s="21"/>
      <c r="E26" s="21"/>
      <c r="F26" s="21"/>
      <c r="G26" s="21"/>
      <c r="H26" s="21"/>
    </row>
    <row r="27" spans="2:8" s="20" customFormat="1" ht="11.25" customHeight="1" x14ac:dyDescent="0.2">
      <c r="C27" s="21"/>
      <c r="D27" s="21"/>
      <c r="E27" s="21"/>
      <c r="F27" s="21"/>
      <c r="G27" s="21"/>
      <c r="H27" s="21"/>
    </row>
    <row r="28" spans="2:8" s="20" customFormat="1" ht="11.25" customHeight="1" x14ac:dyDescent="0.2">
      <c r="C28" s="21"/>
      <c r="D28" s="21"/>
      <c r="E28" s="21"/>
      <c r="F28" s="21"/>
      <c r="G28" s="21"/>
      <c r="H28" s="21"/>
    </row>
    <row r="29" spans="2:8" s="20" customFormat="1" ht="11.25" customHeight="1" x14ac:dyDescent="0.2">
      <c r="C29" s="21"/>
      <c r="D29" s="21"/>
      <c r="E29" s="21"/>
      <c r="F29" s="21"/>
      <c r="G29" s="21"/>
      <c r="H29" s="21"/>
    </row>
    <row r="30" spans="2:8" s="20" customFormat="1" x14ac:dyDescent="0.2"/>
  </sheetData>
  <sheetProtection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2025-01-23T15:21:36Z</cp:lastPrinted>
  <dcterms:created xsi:type="dcterms:W3CDTF">2019-12-04T17:27:23Z</dcterms:created>
  <dcterms:modified xsi:type="dcterms:W3CDTF">2025-02-01T06:30:28Z</dcterms:modified>
</cp:coreProperties>
</file>